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01" windowWidth="16992" windowHeight="10028" activeTab="0"/>
  </bookViews>
  <sheets>
    <sheet name="ΠΡΟΥΠΟΛΟΓΙΣΜΟΣ" sheetId="1" r:id="rId1"/>
    <sheet name="ΠΡΟΜΕΤΡΗΣΗ" sheetId="2" r:id="rId2"/>
  </sheets>
  <definedNames>
    <definedName name="_xlnm.Print_Area" localSheetId="1">'ΠΡΟΜΕΤΡΗΣΗ'!$A$1:$F$52</definedName>
    <definedName name="_xlnm.Print_Area" localSheetId="0">'ΠΡΟΥΠΟΛΟΓΙΣΜΟΣ'!$A$1:$I$61</definedName>
    <definedName name="_xlnm.Print_Titles" localSheetId="1">'ΠΡΟΜΕΤΡΗΣΗ'!$1:$7</definedName>
    <definedName name="_xlnm.Print_Titles" localSheetId="0">'ΠΡΟΥΠΟΛΟΓΙΣΜΟΣ'!$1:$7</definedName>
  </definedNames>
  <calcPr fullCalcOnLoad="1"/>
</workbook>
</file>

<file path=xl/sharedStrings.xml><?xml version="1.0" encoding="utf-8"?>
<sst xmlns="http://schemas.openxmlformats.org/spreadsheetml/2006/main" count="250" uniqueCount="137">
  <si>
    <t>A/A</t>
  </si>
  <si>
    <t>Περιγραφή</t>
  </si>
  <si>
    <t>Ποσότητα</t>
  </si>
  <si>
    <t>Τιμή
Μονάδας</t>
  </si>
  <si>
    <t>Δαπάνη</t>
  </si>
  <si>
    <t>Ολική Δαπάνη</t>
  </si>
  <si>
    <t>Α.Τ.</t>
  </si>
  <si>
    <t>Μ.Μ.</t>
  </si>
  <si>
    <t>Άρθρο</t>
  </si>
  <si>
    <t>ΕΡΓΟ:</t>
  </si>
  <si>
    <t>ΠΡΟΜΕΤΡΗΣΗ ΕΡΓΑΣΙΩΝ</t>
  </si>
  <si>
    <t>ΟΜΑΔΑ Α' - ΟΙΚΟΔΟΜΙΚΑ</t>
  </si>
  <si>
    <t xml:space="preserve">             Ο Συντάξας</t>
  </si>
  <si>
    <t xml:space="preserve">      Αθανάσιος Δρούζας</t>
  </si>
  <si>
    <t xml:space="preserve">     Πολιτικός Μηχ/κός ΤΕ</t>
  </si>
  <si>
    <t>ΠΡΟΫΠΟΛΟΓΙΣΜΟΣ: 40.322,58 € πλέον ΦΠΑ</t>
  </si>
  <si>
    <t>Kg</t>
  </si>
  <si>
    <t>ΟΙΚ 77.80.02</t>
  </si>
  <si>
    <t>ΟΙΚ 77.80.01</t>
  </si>
  <si>
    <t>Επενδύσεις τοίχων με πλακίδια GROUP 1, διαστάσεων 30x30 cm</t>
  </si>
  <si>
    <t>ΟΙΚ 73.34.02</t>
  </si>
  <si>
    <t>Επιστρώσεις δαπέδων με πλακίδια GROUP 4, διαστάσεων 30x30 cm</t>
  </si>
  <si>
    <t>ΟΙΚ  64.01.01</t>
  </si>
  <si>
    <t>ΕΝΔΕΙΚΤΙΚΟΣ ΠΡΟΫΠΟΛΟΓΙΣΜΟΣ ΜΕΛΕΤΗΣ</t>
  </si>
  <si>
    <t xml:space="preserve">        Ο Προϊστάμενος Τ.Τ.Υ.Δ.ΕΠ.</t>
  </si>
  <si>
    <t xml:space="preserve">    ΘΕΩΡΗΘΗΚΕ</t>
  </si>
  <si>
    <t xml:space="preserve"> Χρήστος Δαβάκος</t>
  </si>
  <si>
    <t xml:space="preserve"> Μηχ/γος Μηχ/κός ΤΕ</t>
  </si>
  <si>
    <t>Θύρες ξύλινες πρεσσαριστές με κάσσα δρομική, πλάτους έως 13 cm</t>
  </si>
  <si>
    <t>ΟΙΚ 54.46.01</t>
  </si>
  <si>
    <t>Χρωματισμοί επί επιφανειών επιχρισμάτων με χρώματα υδατικής διασποράς, ακρυλικής, στυρενιοακρυλικής ή πολυβινυλικής βάσεως εσωτερικών επιφανειών</t>
  </si>
  <si>
    <t>Χρωματισμοί επιφανειών γυψοσανίδων με χρώμα υδατικής διασποράς ακρυλικής ή βινυλικής ή στυρενιο-ακρυλικής βάσεως νερού με σπατουλάρισμα της γυψοσανίδας</t>
  </si>
  <si>
    <t>ΟΙΚ 77.84.02</t>
  </si>
  <si>
    <t>Περιθώρια (σοβατεπιά) από κεραμικά πλακίδια</t>
  </si>
  <si>
    <t>ΟΙΚ 73.35</t>
  </si>
  <si>
    <t>ΟΙΚ 77.55</t>
  </si>
  <si>
    <t>Ελαιοχρωματισμοί κοινοί σιδηρών επιφανειών με χρώματα αλκυδικών ή ακρυλικών ρητινών, βάσεως νερού η διαλύτου</t>
  </si>
  <si>
    <t>Κιγκλιδώματα εξωστών</t>
  </si>
  <si>
    <t>Σιδηρά κιγκλιδώματα από ράβδους συνήθων διατομών απλού σχεδίου από ευθύγραμμες ράβδους</t>
  </si>
  <si>
    <t>Θύρες σιδηρές απλού σχεδίου από ευθύγραμμες ράβδους</t>
  </si>
  <si>
    <t>ΟΙΚ  62.21</t>
  </si>
  <si>
    <t>Πάσσαλοι περιφραγμάτων από μορφοσίδηρο διατομής ''L'' ή ''T''</t>
  </si>
  <si>
    <t>ΟΙΚ  64.41</t>
  </si>
  <si>
    <t>Προμήθεια και τοποθέτηση δικτυωτού ελάσματος οπής 10x4 cm</t>
  </si>
  <si>
    <t>ΟΙΚ  64.31</t>
  </si>
  <si>
    <t>Θερμοσίφωνας ηλεκτρικός 80 λίτρων μετά ηλεκτρικής αντίστασης 3.000 W</t>
  </si>
  <si>
    <t>Τοιχοπετάσματα με μεταλλικό σκελετό και επένδυση εσωτερικά και εσωτερικά με ανθυγρή γυψοσανίδα</t>
  </si>
  <si>
    <t>Ερμάρια κουζίνας επί δαπέδου μή τυποποιημένα</t>
  </si>
  <si>
    <t>Ερμάρια κουζίνας κρεμαστά επί τοίχου, μή τυποποιημένα</t>
  </si>
  <si>
    <t>ΟΙΚ  56.23</t>
  </si>
  <si>
    <t>ΟΙΚ  56.24</t>
  </si>
  <si>
    <t>Πάγκος από άκαυστη φορμάικα ενδεικτικού τύπου DUROPAL</t>
  </si>
  <si>
    <t>Θερμο-ηχομόνωση με πλάκες ορυκτοβάμβακα των 50 mm, πυκνότητας 80 kg.</t>
  </si>
  <si>
    <t>ΟΙΚ 79.55</t>
  </si>
  <si>
    <t>Νεροχύτης κουζίνας INOX μήκους 1 m</t>
  </si>
  <si>
    <t>τεμ</t>
  </si>
  <si>
    <t>Αναμικτήρας (μπαταρία) θερμού - ψυχρού ύδατος, ορειχάλκινος, επιχρωμιωμένος για νιπτήρα  ΑΜΕΑ</t>
  </si>
  <si>
    <t>ΟΜΑΔΑ Β'  ΥΔΡΑΥΛΙΚΑ</t>
  </si>
  <si>
    <t>ΟΜΑΔΑ Γ'  ΗΛΕΚΤΡΟΛΟΓΙΚΑ</t>
  </si>
  <si>
    <t>Φωτιστικό οροφής, ορθογωνικών διαστάσεων περίπου 120 X 30 cm με 2 λαμπτήρες LED ισχύος 18 W έκαστος και ψυχρό φως</t>
  </si>
  <si>
    <t>Φωτιστικό WC με λαμπτήρα LED ισχύος 15 W έκαστος και ψυχρό φως</t>
  </si>
  <si>
    <t>Νιπτήρας μπάνιου πορσελάνης πλήρης, επίτοιχος, κρεμαστός διαστάσεων περίπου 45 Χ 55 cm</t>
  </si>
  <si>
    <t>Νιπτήρας μπάνιου πορσελάνης ΑΜΕΑ πλήρης, επίτοιχος, κρεμαστός διαστάσεων περίπου 45 Χ 55 cm</t>
  </si>
  <si>
    <t>Αναμικτήρας (μπαταρία) θερμού - ψυχρού ύδατος διαμέτρου Φ 1/2 ins, επιχρωμιωμένος τοποθετημένος σε νεροχύτη</t>
  </si>
  <si>
    <t xml:space="preserve">          Σύνολο ΟΜΑΔΑΣ Γ' =</t>
  </si>
  <si>
    <t>ΣΥΝΟΛΟ Α + Β + Γ ΟΜΑΔΑΣ =</t>
  </si>
  <si>
    <t>Φ.Π.Α. 24% =</t>
  </si>
  <si>
    <t>Σ Υ Ν Ο Λ Ο =</t>
  </si>
  <si>
    <t xml:space="preserve">          Σύνολο ΟΜΑΔΑΣ Β' =</t>
  </si>
  <si>
    <t xml:space="preserve">          Σύνολο ΟΜΑΔΑΣ Α' =     </t>
  </si>
  <si>
    <t>19.994,25 € πλέον ΦΠΑ</t>
  </si>
  <si>
    <t>ΟΙΚ 73.33.02</t>
  </si>
  <si>
    <t>ΟΙΚ  56.21 ΣΧ</t>
  </si>
  <si>
    <t>ΟΙΚ 55.21 ΣΧ</t>
  </si>
  <si>
    <t>ΗΛΜ 1 ΣΧ</t>
  </si>
  <si>
    <t>ΗΛΜ 2 ΣΧ</t>
  </si>
  <si>
    <t>ΗΛΜ 3 ΣΧ</t>
  </si>
  <si>
    <t>ΗΛΜ 4 ΣΧ</t>
  </si>
  <si>
    <t>ΗΛΜ 5 ΣΧ</t>
  </si>
  <si>
    <t>ΗΛΜ 6 ΣΧ</t>
  </si>
  <si>
    <t>ΗΛΜ 7 ΣΧ</t>
  </si>
  <si>
    <t>ΗΛΜ 8 ΣΧ</t>
  </si>
  <si>
    <t>ΗΛΜ 9 ΣΧ</t>
  </si>
  <si>
    <t>Υδραυλική εγκατάσταση (ύδρευση - αποχέτευση, WC, κουζίνας, σιφώνια κλπ)</t>
  </si>
  <si>
    <r>
      <t>m</t>
    </r>
    <r>
      <rPr>
        <vertAlign val="superscript"/>
        <sz val="10"/>
        <rFont val="Arial"/>
        <family val="2"/>
      </rPr>
      <t>2</t>
    </r>
  </si>
  <si>
    <t>m</t>
  </si>
  <si>
    <t>μμ</t>
  </si>
  <si>
    <t>ΟΙΚ 50.10 ΣΧ.</t>
  </si>
  <si>
    <t>ΗΛΜ 10 ΣΧ</t>
  </si>
  <si>
    <t>ΗΛΜ 11 ΣΧ</t>
  </si>
  <si>
    <t>ΗΛΜ 12 ΣΧ</t>
  </si>
  <si>
    <t>ΗΛΜ 13 ΣΧ</t>
  </si>
  <si>
    <t xml:space="preserve">     ΕΛΛΗΝΙΚΗ ΔΗΜΟΚΡΑΤΙΑ
ΠΕΡΙΦΕΡΕΙΑ ΠΕΛΟΠΟΝΗΣΣΟΥ</t>
  </si>
  <si>
    <t xml:space="preserve">       ΔΗΜΟΣ ΕΠΙΔΑΥΡΟΥ</t>
  </si>
  <si>
    <t xml:space="preserve">Διαμόρφωση - ανακαίνιση κτιρίου παιδικής φροντίδας στην Αρχαία Επίδαυρο       </t>
  </si>
  <si>
    <t>Χρωματισμοί επί επιφανειών επιχρισμάτων με χρώματα υδατικής διασποράς, ακρυλικής, στυρενιοακρυλικής ή πολυβινυλικής βάσεως εξωτερικών επιφανειών</t>
  </si>
  <si>
    <t>Αναμικτήρας (μπαταρία) θερμού - ψυχρού ύδατος διαμέτρου Φ 1/2 ins, επιχρωμιωμένος τοποθετημένος σε νιπτήρα</t>
  </si>
  <si>
    <t>Λεκάνη αποχωρητηρίου νηπίων εκ πορσελάνης με το δοχείο πλύσης και τα εξαρτήματα του</t>
  </si>
  <si>
    <t>Λεκάνη αποχωρητηρίου νηπίων ΑΜΕΑ από πορσελάνη με το δοχείο πλύσεως και τα εξαρτήματά του</t>
  </si>
  <si>
    <t>Ηλεκτρική εγκατάσταση πλήρης (θερμοσίφωνας, κουζίνα, ψυγείο, 5 αναμονές AC, φωτισμός, πυρασφάλεια, internet, κλπ.)</t>
  </si>
  <si>
    <t xml:space="preserve">       Λυγουριό: 02/07/2020</t>
  </si>
  <si>
    <t>Διαμόρφωση - ανακαίνιση κτιρίου παιδικής φροντίδας στην Αρχαία Επίδαυρο</t>
  </si>
  <si>
    <t xml:space="preserve">         ΔΗΜΟΣ ΕΠΙΔΑΥΡΟΥ</t>
  </si>
  <si>
    <t xml:space="preserve">ΠΡΟΫΠΟΛΟΓΙΣΜΟΣ: </t>
  </si>
  <si>
    <t>ΟΜΑΔΑ Α'  ΟΙΚΟΔΟΜΙΚΑ</t>
  </si>
  <si>
    <t xml:space="preserve">     Λυγουριό 02/07/2020</t>
  </si>
  <si>
    <t>Ο Προϊστάμενος Τ.Τ.Υ.Δ.ΕΠ.</t>
  </si>
  <si>
    <t>ΘΕΩΡΗΘΗΚΕ</t>
  </si>
  <si>
    <t>ΟΙΚ 65.02.01.01 ΣΧ</t>
  </si>
  <si>
    <t>Αλλαγή φοράς ανοιγόμενης θύρας αλουμινίου προς τα έξω</t>
  </si>
  <si>
    <t>Κωδικός Αναθεώρησης</t>
  </si>
  <si>
    <t>ΟΙΚ 4713</t>
  </si>
  <si>
    <t>ΟΙΚ 7934</t>
  </si>
  <si>
    <t>ΟΙΚ 5446.1</t>
  </si>
  <si>
    <t>ΟΙΚ 7785.1</t>
  </si>
  <si>
    <t>ΟΙΚ 7786.1</t>
  </si>
  <si>
    <t>ΟΙΚ 7755</t>
  </si>
  <si>
    <t>ΟΙΚ 7326,1</t>
  </si>
  <si>
    <t>ΟΙΚ 7331</t>
  </si>
  <si>
    <t>ΟΙΚ 7326.1</t>
  </si>
  <si>
    <t>ΟΙΚ 5521</t>
  </si>
  <si>
    <t>ΟΙΚ 6401</t>
  </si>
  <si>
    <t>ΟΙΚ 6221</t>
  </si>
  <si>
    <t>ΟΙΚ 6441</t>
  </si>
  <si>
    <t>ΟΙΚ 6431</t>
  </si>
  <si>
    <t>ΟΙΚ 5613.1</t>
  </si>
  <si>
    <t>ΟΙΚ 5617</t>
  </si>
  <si>
    <t>ΟΙΚ 6501</t>
  </si>
  <si>
    <t>ΗΛΜ 17</t>
  </si>
  <si>
    <t>ΗΛΜ 13</t>
  </si>
  <si>
    <t>ΗΛΜ 14 &amp; ΗΛΜ 15</t>
  </si>
  <si>
    <t>ΥΔΡ 6021.1</t>
  </si>
  <si>
    <t>ΗΛΜ 24</t>
  </si>
  <si>
    <t>ΗΛΜ 59</t>
  </si>
  <si>
    <t>ΗΛΜ 60</t>
  </si>
  <si>
    <t>ΗΛΜ 46 &amp; ΗΛΜ 52</t>
  </si>
  <si>
    <r>
      <t xml:space="preserve">CPV: </t>
    </r>
    <r>
      <rPr>
        <b/>
        <sz val="10"/>
        <rFont val="Calibri"/>
        <family val="2"/>
      </rPr>
      <t>45453000-7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</si>
</sst>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  <numFmt numFmtId="169" formatCode="0.0000000"/>
    <numFmt numFmtId="170" formatCode="_-* #,##0.00\ [$€]_-;\-* #,##0.00\ [$€]_-;_-* &quot;-&quot;??\ [$€]_-;_-@_-"/>
    <numFmt numFmtId="171" formatCode="_-* #,##0.00\ _Δ_ρ_χ_-;\-* #,##0.00\ _Δ_ρ_χ_-;_-* &quot;-&quot;??\ _Δ_ρ_χ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 Greek"/>
      <family val="0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8" fillId="0" borderId="0" applyFont="0" applyFill="0" applyBorder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8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14">
    <xf numFmtId="0" fontId="0" fillId="0" borderId="0" xfId="0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wrapText="1"/>
    </xf>
    <xf numFmtId="0" fontId="0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0" fillId="0" borderId="12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right" wrapText="1"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3" fontId="0" fillId="0" borderId="10" xfId="0" applyNumberFormat="1" applyFill="1" applyBorder="1" applyAlignment="1">
      <alignment horizontal="center" wrapText="1"/>
    </xf>
    <xf numFmtId="0" fontId="6" fillId="0" borderId="14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" fontId="6" fillId="0" borderId="15" xfId="34" applyNumberFormat="1" applyFont="1" applyFill="1" applyBorder="1" applyAlignment="1">
      <alignment vertical="top" wrapText="1"/>
      <protection/>
    </xf>
    <xf numFmtId="4" fontId="26" fillId="0" borderId="15" xfId="34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4" fontId="26" fillId="0" borderId="15" xfId="34" applyNumberFormat="1" applyFont="1" applyFill="1" applyBorder="1" applyAlignment="1">
      <alignment horizontal="center"/>
      <protection/>
    </xf>
    <xf numFmtId="4" fontId="26" fillId="0" borderId="0" xfId="34" applyNumberFormat="1" applyFont="1" applyFill="1" applyBorder="1" applyAlignment="1">
      <alignment horizontal="right"/>
      <protection/>
    </xf>
    <xf numFmtId="4" fontId="2" fillId="0" borderId="12" xfId="0" applyNumberFormat="1" applyFont="1" applyBorder="1" applyAlignment="1">
      <alignment wrapText="1"/>
    </xf>
    <xf numFmtId="4" fontId="26" fillId="0" borderId="16" xfId="34" applyNumberFormat="1" applyFont="1" applyFill="1" applyBorder="1" applyAlignment="1">
      <alignment horizontal="right"/>
      <protection/>
    </xf>
    <xf numFmtId="4" fontId="26" fillId="0" borderId="10" xfId="34" applyNumberFormat="1" applyFont="1" applyFill="1" applyBorder="1" applyAlignment="1">
      <alignment horizontal="right"/>
      <protection/>
    </xf>
    <xf numFmtId="1" fontId="0" fillId="0" borderId="10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4" fontId="26" fillId="0" borderId="17" xfId="34" applyNumberFormat="1" applyFont="1" applyFill="1" applyBorder="1" applyAlignment="1">
      <alignment vertical="top" wrapText="1"/>
      <protection/>
    </xf>
    <xf numFmtId="3" fontId="0" fillId="0" borderId="12" xfId="0" applyNumberFormat="1" applyFill="1" applyBorder="1" applyAlignment="1">
      <alignment horizontal="center" wrapText="1"/>
    </xf>
    <xf numFmtId="4" fontId="26" fillId="0" borderId="17" xfId="34" applyNumberFormat="1" applyFont="1" applyFill="1" applyBorder="1" applyAlignment="1">
      <alignment horizontal="center"/>
      <protection/>
    </xf>
    <xf numFmtId="4" fontId="26" fillId="0" borderId="17" xfId="34" applyNumberFormat="1" applyFont="1" applyFill="1" applyBorder="1" applyAlignment="1">
      <alignment horizontal="right"/>
      <protection/>
    </xf>
    <xf numFmtId="0" fontId="6" fillId="0" borderId="12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" fontId="6" fillId="0" borderId="17" xfId="34" applyNumberFormat="1" applyFont="1" applyFill="1" applyBorder="1" applyAlignment="1">
      <alignment vertical="top" wrapText="1"/>
      <protection/>
    </xf>
    <xf numFmtId="4" fontId="0" fillId="0" borderId="10" xfId="0" applyNumberForma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34" borderId="18" xfId="0" applyFont="1" applyFill="1" applyBorder="1" applyAlignment="1">
      <alignment horizontal="left"/>
    </xf>
    <xf numFmtId="0" fontId="0" fillId="34" borderId="0" xfId="0" applyFill="1" applyAlignment="1">
      <alignment horizontal="left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2" fillId="0" borderId="22" xfId="0" applyFont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2" fillId="0" borderId="22" xfId="0" applyFont="1" applyFill="1" applyBorder="1" applyAlignment="1">
      <alignment horizontal="righ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2" fillId="33" borderId="0" xfId="0" applyFont="1" applyFill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33" borderId="0" xfId="0" applyFill="1" applyBorder="1" applyAlignment="1">
      <alignment horizont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Normal 2" xfId="34"/>
    <cellStyle name="Percent 2" xfId="35"/>
    <cellStyle name="Βασικό_3Η ΑΝΑΛΥΤΙΚΗ 4ου ΛΟΓ.ΧΡΥΣΟΥΛΑ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omma" xfId="54"/>
    <cellStyle name="Comma [0]" xfId="55"/>
    <cellStyle name="Κόμμα 2" xfId="56"/>
    <cellStyle name="Currency [0]" xfId="57"/>
    <cellStyle name="Currency" xfId="58"/>
    <cellStyle name="Ουδέτερο" xfId="59"/>
    <cellStyle name="Percent" xfId="60"/>
    <cellStyle name="Ποσοστό 2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30" zoomScaleNormal="130" zoomScalePageLayoutView="0" workbookViewId="0" topLeftCell="B40">
      <selection activeCell="B2" sqref="B2"/>
    </sheetView>
  </sheetViews>
  <sheetFormatPr defaultColWidth="9.140625" defaultRowHeight="12.75"/>
  <cols>
    <col min="1" max="1" width="4.140625" style="0" bestFit="1" customWidth="1"/>
    <col min="2" max="2" width="50.140625" style="0" customWidth="1"/>
    <col min="3" max="3" width="6.140625" style="0" customWidth="1"/>
    <col min="4" max="4" width="8.57421875" style="0" customWidth="1"/>
    <col min="5" max="5" width="9.8515625" style="0" customWidth="1"/>
    <col min="6" max="6" width="9.140625" style="0" customWidth="1"/>
    <col min="7" max="7" width="10.28125" style="0" customWidth="1"/>
    <col min="8" max="8" width="10.421875" style="0" customWidth="1"/>
    <col min="9" max="9" width="10.140625" style="0" customWidth="1"/>
  </cols>
  <sheetData>
    <row r="1" spans="1:9" ht="26.25">
      <c r="A1" s="11"/>
      <c r="B1" s="14" t="s">
        <v>92</v>
      </c>
      <c r="C1" s="16" t="s">
        <v>9</v>
      </c>
      <c r="D1" s="93" t="s">
        <v>94</v>
      </c>
      <c r="E1" s="93"/>
      <c r="F1" s="93"/>
      <c r="G1" s="93"/>
      <c r="H1" s="93"/>
      <c r="I1" s="93"/>
    </row>
    <row r="2" spans="1:9" ht="12.75">
      <c r="A2" s="11"/>
      <c r="B2" s="14" t="s">
        <v>93</v>
      </c>
      <c r="C2" s="11"/>
      <c r="D2" s="15" t="s">
        <v>15</v>
      </c>
      <c r="E2" s="28"/>
      <c r="F2" s="84" t="s">
        <v>70</v>
      </c>
      <c r="G2" s="84"/>
      <c r="H2" s="83"/>
      <c r="I2" s="14"/>
    </row>
    <row r="3" spans="1:9" ht="11.25" customHeight="1">
      <c r="A3" s="11"/>
      <c r="B3" s="14"/>
      <c r="C3" s="11"/>
      <c r="D3" s="112" t="s">
        <v>136</v>
      </c>
      <c r="E3" s="113"/>
      <c r="F3" s="113"/>
      <c r="G3" s="14"/>
      <c r="H3" s="14"/>
      <c r="I3" s="14"/>
    </row>
    <row r="4" spans="1:9" ht="2.25" customHeight="1">
      <c r="A4" s="11"/>
      <c r="B4" s="14"/>
      <c r="C4" s="11"/>
      <c r="D4" s="15"/>
      <c r="E4" s="14"/>
      <c r="F4" s="14"/>
      <c r="G4" s="14"/>
      <c r="H4" s="14"/>
      <c r="I4" s="14"/>
    </row>
    <row r="5" spans="1:9" ht="17.25">
      <c r="A5" s="94" t="s">
        <v>23</v>
      </c>
      <c r="B5" s="94"/>
      <c r="C5" s="94"/>
      <c r="D5" s="94"/>
      <c r="E5" s="94"/>
      <c r="F5" s="94"/>
      <c r="G5" s="94"/>
      <c r="H5" s="94"/>
      <c r="I5" s="94"/>
    </row>
    <row r="6" spans="1:9" ht="7.5" customHeight="1">
      <c r="A6" s="11"/>
      <c r="B6" s="11"/>
      <c r="C6" s="11"/>
      <c r="D6" s="11"/>
      <c r="E6" s="11"/>
      <c r="F6" s="12"/>
      <c r="G6" s="12"/>
      <c r="H6" s="12"/>
      <c r="I6" s="11"/>
    </row>
    <row r="7" spans="1:9" ht="26.25">
      <c r="A7" s="25" t="s">
        <v>0</v>
      </c>
      <c r="B7" s="25" t="s">
        <v>1</v>
      </c>
      <c r="C7" s="26" t="s">
        <v>6</v>
      </c>
      <c r="D7" s="26" t="s">
        <v>7</v>
      </c>
      <c r="E7" s="25" t="s">
        <v>2</v>
      </c>
      <c r="F7" s="6" t="s">
        <v>3</v>
      </c>
      <c r="G7" s="27" t="s">
        <v>4</v>
      </c>
      <c r="H7" s="6" t="s">
        <v>5</v>
      </c>
      <c r="I7" s="25" t="s">
        <v>8</v>
      </c>
    </row>
    <row r="8" s="89" customFormat="1" ht="12.75">
      <c r="A8" s="88" t="s">
        <v>11</v>
      </c>
    </row>
    <row r="9" spans="1:9" ht="23.25" customHeight="1">
      <c r="A9" s="2">
        <v>1</v>
      </c>
      <c r="B9" s="44" t="s">
        <v>46</v>
      </c>
      <c r="C9" s="22">
        <v>1</v>
      </c>
      <c r="D9" s="46" t="s">
        <v>84</v>
      </c>
      <c r="E9" s="31">
        <v>65</v>
      </c>
      <c r="F9" s="47">
        <v>48</v>
      </c>
      <c r="G9" s="24">
        <f>E9*F9</f>
        <v>3120</v>
      </c>
      <c r="H9" s="5"/>
      <c r="I9" s="32" t="s">
        <v>87</v>
      </c>
    </row>
    <row r="10" spans="1:9" ht="23.25" customHeight="1">
      <c r="A10" s="2">
        <v>2</v>
      </c>
      <c r="B10" s="50" t="s">
        <v>52</v>
      </c>
      <c r="C10" s="22">
        <v>2</v>
      </c>
      <c r="D10" s="46" t="s">
        <v>84</v>
      </c>
      <c r="E10" s="31">
        <v>60</v>
      </c>
      <c r="F10" s="47">
        <v>14</v>
      </c>
      <c r="G10" s="24">
        <f>E10*F10</f>
        <v>840</v>
      </c>
      <c r="H10" s="5"/>
      <c r="I10" s="32" t="s">
        <v>53</v>
      </c>
    </row>
    <row r="11" spans="1:9" ht="23.25">
      <c r="A11" s="2">
        <v>3</v>
      </c>
      <c r="B11" s="34" t="s">
        <v>28</v>
      </c>
      <c r="C11" s="22">
        <v>3</v>
      </c>
      <c r="D11" s="46" t="s">
        <v>84</v>
      </c>
      <c r="E11" s="31">
        <v>9</v>
      </c>
      <c r="F11" s="24">
        <v>118</v>
      </c>
      <c r="G11" s="24">
        <f aca="true" t="shared" si="0" ref="G11:G27">E11*F11</f>
        <v>1062</v>
      </c>
      <c r="H11" s="5"/>
      <c r="I11" s="32" t="s">
        <v>29</v>
      </c>
    </row>
    <row r="12" spans="1:9" ht="35.25" customHeight="1">
      <c r="A12" s="2">
        <v>4</v>
      </c>
      <c r="B12" s="35" t="s">
        <v>30</v>
      </c>
      <c r="C12" s="22">
        <v>4</v>
      </c>
      <c r="D12" s="46" t="s">
        <v>84</v>
      </c>
      <c r="E12" s="31">
        <v>100</v>
      </c>
      <c r="F12" s="24">
        <v>9</v>
      </c>
      <c r="G12" s="24">
        <f t="shared" si="0"/>
        <v>900</v>
      </c>
      <c r="H12" s="5"/>
      <c r="I12" s="32" t="s">
        <v>18</v>
      </c>
    </row>
    <row r="13" spans="1:9" ht="35.25">
      <c r="A13" s="2">
        <v>5</v>
      </c>
      <c r="B13" s="35" t="s">
        <v>95</v>
      </c>
      <c r="C13" s="22">
        <v>5</v>
      </c>
      <c r="D13" s="46" t="s">
        <v>84</v>
      </c>
      <c r="E13" s="24">
        <v>40</v>
      </c>
      <c r="F13" s="24">
        <v>10.1</v>
      </c>
      <c r="G13" s="24">
        <f t="shared" si="0"/>
        <v>404</v>
      </c>
      <c r="H13" s="20"/>
      <c r="I13" s="32" t="s">
        <v>17</v>
      </c>
    </row>
    <row r="14" spans="1:9" ht="33.75" customHeight="1">
      <c r="A14" s="2">
        <v>6</v>
      </c>
      <c r="B14" s="35" t="s">
        <v>31</v>
      </c>
      <c r="C14" s="22">
        <v>6</v>
      </c>
      <c r="D14" s="46" t="s">
        <v>84</v>
      </c>
      <c r="E14" s="24">
        <v>120</v>
      </c>
      <c r="F14" s="47">
        <v>12.4</v>
      </c>
      <c r="G14" s="24">
        <f t="shared" si="0"/>
        <v>1488</v>
      </c>
      <c r="H14" s="5"/>
      <c r="I14" s="32" t="s">
        <v>32</v>
      </c>
    </row>
    <row r="15" spans="1:9" ht="23.25">
      <c r="A15" s="2">
        <v>7</v>
      </c>
      <c r="B15" s="45" t="s">
        <v>36</v>
      </c>
      <c r="C15" s="22">
        <v>7</v>
      </c>
      <c r="D15" s="46" t="s">
        <v>84</v>
      </c>
      <c r="E15" s="24">
        <v>5</v>
      </c>
      <c r="F15" s="47">
        <v>6.7</v>
      </c>
      <c r="G15" s="24">
        <f t="shared" si="0"/>
        <v>33.5</v>
      </c>
      <c r="H15" s="5"/>
      <c r="I15" s="32" t="s">
        <v>35</v>
      </c>
    </row>
    <row r="16" spans="1:9" ht="23.25">
      <c r="A16" s="2">
        <v>8</v>
      </c>
      <c r="B16" s="34" t="s">
        <v>19</v>
      </c>
      <c r="C16" s="22">
        <v>8</v>
      </c>
      <c r="D16" s="46" t="s">
        <v>84</v>
      </c>
      <c r="E16" s="24">
        <v>25</v>
      </c>
      <c r="F16" s="24">
        <v>36</v>
      </c>
      <c r="G16" s="24">
        <f t="shared" si="0"/>
        <v>900</v>
      </c>
      <c r="H16" s="5"/>
      <c r="I16" s="7" t="s">
        <v>20</v>
      </c>
    </row>
    <row r="17" spans="1:9" ht="23.25">
      <c r="A17" s="2">
        <v>9</v>
      </c>
      <c r="B17" s="34" t="s">
        <v>21</v>
      </c>
      <c r="C17" s="22">
        <v>9</v>
      </c>
      <c r="D17" s="46" t="s">
        <v>84</v>
      </c>
      <c r="E17" s="24">
        <v>5.5</v>
      </c>
      <c r="F17" s="24">
        <v>33.5</v>
      </c>
      <c r="G17" s="24">
        <f t="shared" si="0"/>
        <v>184.25</v>
      </c>
      <c r="H17" s="5"/>
      <c r="I17" s="7" t="s">
        <v>71</v>
      </c>
    </row>
    <row r="18" spans="1:9" ht="12">
      <c r="A18" s="2">
        <v>10</v>
      </c>
      <c r="B18" s="34" t="s">
        <v>33</v>
      </c>
      <c r="C18" s="22">
        <v>10</v>
      </c>
      <c r="D18" s="46" t="s">
        <v>86</v>
      </c>
      <c r="E18" s="24">
        <v>12</v>
      </c>
      <c r="F18" s="24">
        <v>4.5</v>
      </c>
      <c r="G18" s="24">
        <f t="shared" si="0"/>
        <v>54</v>
      </c>
      <c r="H18" s="5"/>
      <c r="I18" s="7" t="s">
        <v>34</v>
      </c>
    </row>
    <row r="19" spans="1:9" ht="12">
      <c r="A19" s="2">
        <v>11</v>
      </c>
      <c r="B19" s="34" t="s">
        <v>37</v>
      </c>
      <c r="C19" s="22">
        <v>11</v>
      </c>
      <c r="D19" s="46" t="s">
        <v>85</v>
      </c>
      <c r="E19" s="24">
        <v>35</v>
      </c>
      <c r="F19" s="24">
        <v>20</v>
      </c>
      <c r="G19" s="24">
        <f t="shared" si="0"/>
        <v>700</v>
      </c>
      <c r="H19" s="5"/>
      <c r="I19" s="7" t="s">
        <v>73</v>
      </c>
    </row>
    <row r="20" spans="1:9" ht="26.25" customHeight="1">
      <c r="A20" s="2">
        <v>12</v>
      </c>
      <c r="B20" s="34" t="s">
        <v>38</v>
      </c>
      <c r="C20" s="22">
        <v>12</v>
      </c>
      <c r="D20" s="21" t="s">
        <v>16</v>
      </c>
      <c r="E20" s="24">
        <v>80</v>
      </c>
      <c r="F20" s="24">
        <v>4.5</v>
      </c>
      <c r="G20" s="24">
        <f t="shared" si="0"/>
        <v>360</v>
      </c>
      <c r="H20" s="37"/>
      <c r="I20" s="33" t="s">
        <v>22</v>
      </c>
    </row>
    <row r="21" spans="1:9" ht="12">
      <c r="A21" s="2">
        <v>13</v>
      </c>
      <c r="B21" s="34" t="s">
        <v>39</v>
      </c>
      <c r="C21" s="22">
        <v>13</v>
      </c>
      <c r="D21" s="21" t="s">
        <v>16</v>
      </c>
      <c r="E21" s="24">
        <v>30</v>
      </c>
      <c r="F21" s="24">
        <v>5</v>
      </c>
      <c r="G21" s="24">
        <f t="shared" si="0"/>
        <v>150</v>
      </c>
      <c r="H21" s="5"/>
      <c r="I21" s="33" t="s">
        <v>40</v>
      </c>
    </row>
    <row r="22" spans="1:9" ht="14.25" customHeight="1">
      <c r="A22" s="2">
        <v>14</v>
      </c>
      <c r="B22" s="34" t="s">
        <v>41</v>
      </c>
      <c r="C22" s="22">
        <v>14</v>
      </c>
      <c r="D22" s="21" t="s">
        <v>16</v>
      </c>
      <c r="E22" s="24">
        <v>20</v>
      </c>
      <c r="F22" s="24">
        <v>2.7</v>
      </c>
      <c r="G22" s="24">
        <f t="shared" si="0"/>
        <v>54</v>
      </c>
      <c r="H22" s="5"/>
      <c r="I22" s="33" t="s">
        <v>42</v>
      </c>
    </row>
    <row r="23" spans="1:9" ht="15" customHeight="1">
      <c r="A23" s="2">
        <v>15</v>
      </c>
      <c r="B23" s="34" t="s">
        <v>43</v>
      </c>
      <c r="C23" s="22">
        <v>15</v>
      </c>
      <c r="D23" s="46" t="s">
        <v>84</v>
      </c>
      <c r="E23" s="24">
        <v>35</v>
      </c>
      <c r="F23" s="24">
        <v>4.7</v>
      </c>
      <c r="G23" s="24">
        <f t="shared" si="0"/>
        <v>164.5</v>
      </c>
      <c r="H23" s="5"/>
      <c r="I23" s="33" t="s">
        <v>44</v>
      </c>
    </row>
    <row r="24" spans="1:9" ht="14.25">
      <c r="A24" s="2">
        <v>16</v>
      </c>
      <c r="B24" s="34" t="s">
        <v>47</v>
      </c>
      <c r="C24" s="22">
        <v>16</v>
      </c>
      <c r="D24" s="46" t="s">
        <v>84</v>
      </c>
      <c r="E24" s="24">
        <v>6</v>
      </c>
      <c r="F24" s="24">
        <v>225</v>
      </c>
      <c r="G24" s="24">
        <f t="shared" si="0"/>
        <v>1350</v>
      </c>
      <c r="H24" s="5"/>
      <c r="I24" s="33" t="s">
        <v>49</v>
      </c>
    </row>
    <row r="25" spans="1:9" ht="14.25">
      <c r="A25" s="2">
        <v>17</v>
      </c>
      <c r="B25" s="34" t="s">
        <v>48</v>
      </c>
      <c r="C25" s="22">
        <v>17</v>
      </c>
      <c r="D25" s="46" t="s">
        <v>84</v>
      </c>
      <c r="E25" s="24">
        <v>6</v>
      </c>
      <c r="F25" s="24">
        <v>180</v>
      </c>
      <c r="G25" s="24">
        <f t="shared" si="0"/>
        <v>1080</v>
      </c>
      <c r="H25" s="37"/>
      <c r="I25" s="33" t="s">
        <v>50</v>
      </c>
    </row>
    <row r="26" spans="1:9" ht="14.25">
      <c r="A26" s="2">
        <v>18</v>
      </c>
      <c r="B26" s="34" t="s">
        <v>51</v>
      </c>
      <c r="C26" s="22">
        <v>18</v>
      </c>
      <c r="D26" s="21" t="s">
        <v>84</v>
      </c>
      <c r="E26" s="24">
        <v>5</v>
      </c>
      <c r="F26" s="24">
        <v>28</v>
      </c>
      <c r="G26" s="24">
        <f t="shared" si="0"/>
        <v>140</v>
      </c>
      <c r="H26" s="37"/>
      <c r="I26" s="33" t="s">
        <v>72</v>
      </c>
    </row>
    <row r="27" spans="1:9" ht="21">
      <c r="A27" s="2">
        <v>19</v>
      </c>
      <c r="B27" s="34" t="s">
        <v>109</v>
      </c>
      <c r="C27" s="22">
        <v>19</v>
      </c>
      <c r="D27" s="56" t="s">
        <v>55</v>
      </c>
      <c r="E27" s="76">
        <v>2</v>
      </c>
      <c r="F27" s="76">
        <v>65</v>
      </c>
      <c r="G27" s="24">
        <f t="shared" si="0"/>
        <v>130</v>
      </c>
      <c r="H27" s="37"/>
      <c r="I27" s="33" t="s">
        <v>108</v>
      </c>
    </row>
    <row r="28" spans="1:9" ht="12.75" customHeight="1">
      <c r="A28" s="90" t="s">
        <v>69</v>
      </c>
      <c r="B28" s="91"/>
      <c r="C28" s="91"/>
      <c r="D28" s="91"/>
      <c r="E28" s="91"/>
      <c r="F28" s="92"/>
      <c r="G28" s="55">
        <f>SUM(G9:G27)</f>
        <v>13114.25</v>
      </c>
      <c r="H28" s="58">
        <f>G28</f>
        <v>13114.25</v>
      </c>
      <c r="I28" s="7"/>
    </row>
    <row r="29" spans="1:9" ht="10.5" customHeight="1">
      <c r="A29" s="104"/>
      <c r="B29" s="105"/>
      <c r="C29" s="105"/>
      <c r="D29" s="105"/>
      <c r="E29" s="105"/>
      <c r="F29" s="105"/>
      <c r="G29" s="99"/>
      <c r="H29" s="99"/>
      <c r="I29" s="100"/>
    </row>
    <row r="30" spans="1:9" ht="12.75">
      <c r="A30" s="101" t="s">
        <v>57</v>
      </c>
      <c r="B30" s="102"/>
      <c r="C30" s="102"/>
      <c r="D30" s="102"/>
      <c r="E30" s="102"/>
      <c r="F30" s="102"/>
      <c r="G30" s="102"/>
      <c r="H30" s="102"/>
      <c r="I30" s="102"/>
    </row>
    <row r="31" spans="1:9" ht="15">
      <c r="A31" s="62">
        <v>1</v>
      </c>
      <c r="B31" s="49" t="s">
        <v>54</v>
      </c>
      <c r="C31" s="63">
        <v>20</v>
      </c>
      <c r="D31" s="56" t="s">
        <v>55</v>
      </c>
      <c r="E31" s="36">
        <v>1</v>
      </c>
      <c r="F31" s="36">
        <v>200</v>
      </c>
      <c r="G31" s="36">
        <f>E31*F31</f>
        <v>200</v>
      </c>
      <c r="H31" s="64"/>
      <c r="I31" s="65" t="s">
        <v>74</v>
      </c>
    </row>
    <row r="32" spans="1:9" ht="28.5" customHeight="1">
      <c r="A32" s="41">
        <v>2</v>
      </c>
      <c r="B32" s="51" t="s">
        <v>61</v>
      </c>
      <c r="C32" s="61">
        <v>21</v>
      </c>
      <c r="D32" s="56" t="s">
        <v>55</v>
      </c>
      <c r="E32" s="40">
        <v>1</v>
      </c>
      <c r="F32" s="52">
        <v>60</v>
      </c>
      <c r="G32" s="24">
        <f aca="true" t="shared" si="1" ref="G32:G38">F32*E32</f>
        <v>60</v>
      </c>
      <c r="H32" s="38"/>
      <c r="I32" s="65" t="s">
        <v>75</v>
      </c>
    </row>
    <row r="33" spans="1:9" ht="31.5" customHeight="1">
      <c r="A33" s="41">
        <v>3</v>
      </c>
      <c r="B33" s="51" t="s">
        <v>62</v>
      </c>
      <c r="C33" s="63">
        <v>22</v>
      </c>
      <c r="D33" s="56" t="s">
        <v>55</v>
      </c>
      <c r="E33" s="40">
        <v>1</v>
      </c>
      <c r="F33" s="52">
        <v>80</v>
      </c>
      <c r="G33" s="24">
        <f t="shared" si="1"/>
        <v>80</v>
      </c>
      <c r="H33" s="38"/>
      <c r="I33" s="65" t="s">
        <v>76</v>
      </c>
    </row>
    <row r="34" spans="1:9" ht="31.5" customHeight="1">
      <c r="A34" s="41">
        <v>4</v>
      </c>
      <c r="B34" s="51" t="s">
        <v>63</v>
      </c>
      <c r="C34" s="61">
        <v>23</v>
      </c>
      <c r="D34" s="56" t="s">
        <v>55</v>
      </c>
      <c r="E34" s="36">
        <v>1</v>
      </c>
      <c r="F34" s="24">
        <v>60</v>
      </c>
      <c r="G34" s="24">
        <f>E34*F34</f>
        <v>60</v>
      </c>
      <c r="H34" s="38"/>
      <c r="I34" s="65" t="s">
        <v>77</v>
      </c>
    </row>
    <row r="35" spans="1:9" ht="23.25">
      <c r="A35" s="41">
        <v>5</v>
      </c>
      <c r="B35" s="51" t="s">
        <v>96</v>
      </c>
      <c r="C35" s="63">
        <v>24</v>
      </c>
      <c r="D35" s="56" t="s">
        <v>55</v>
      </c>
      <c r="E35" s="40">
        <v>1</v>
      </c>
      <c r="F35" s="52">
        <v>50</v>
      </c>
      <c r="G35" s="24">
        <f t="shared" si="1"/>
        <v>50</v>
      </c>
      <c r="H35" s="38"/>
      <c r="I35" s="65" t="s">
        <v>78</v>
      </c>
    </row>
    <row r="36" spans="1:9" ht="23.25">
      <c r="A36" s="41">
        <v>6</v>
      </c>
      <c r="B36" s="51" t="s">
        <v>56</v>
      </c>
      <c r="C36" s="61">
        <v>25</v>
      </c>
      <c r="D36" s="56" t="s">
        <v>55</v>
      </c>
      <c r="E36" s="40">
        <v>1</v>
      </c>
      <c r="F36" s="52">
        <v>50</v>
      </c>
      <c r="G36" s="24">
        <f t="shared" si="1"/>
        <v>50</v>
      </c>
      <c r="H36" s="38"/>
      <c r="I36" s="65" t="s">
        <v>79</v>
      </c>
    </row>
    <row r="37" spans="1:9" ht="26.25" customHeight="1">
      <c r="A37" s="41">
        <v>7</v>
      </c>
      <c r="B37" s="51" t="s">
        <v>97</v>
      </c>
      <c r="C37" s="63">
        <v>26</v>
      </c>
      <c r="D37" s="56" t="s">
        <v>55</v>
      </c>
      <c r="E37" s="40">
        <v>5</v>
      </c>
      <c r="F37" s="52">
        <v>130</v>
      </c>
      <c r="G37" s="24">
        <f t="shared" si="1"/>
        <v>650</v>
      </c>
      <c r="H37" s="38"/>
      <c r="I37" s="65" t="s">
        <v>80</v>
      </c>
    </row>
    <row r="38" spans="1:9" ht="30.75" customHeight="1">
      <c r="A38" s="41">
        <v>8</v>
      </c>
      <c r="B38" s="51" t="s">
        <v>98</v>
      </c>
      <c r="C38" s="61">
        <v>27</v>
      </c>
      <c r="D38" s="56" t="s">
        <v>55</v>
      </c>
      <c r="E38" s="40">
        <v>1</v>
      </c>
      <c r="F38" s="52">
        <v>150</v>
      </c>
      <c r="G38" s="24">
        <f t="shared" si="1"/>
        <v>150</v>
      </c>
      <c r="H38" s="38"/>
      <c r="I38" s="65" t="s">
        <v>81</v>
      </c>
    </row>
    <row r="39" spans="1:9" ht="26.25" customHeight="1">
      <c r="A39" s="41">
        <v>9</v>
      </c>
      <c r="B39" s="70" t="s">
        <v>83</v>
      </c>
      <c r="C39" s="63">
        <v>28</v>
      </c>
      <c r="D39" s="56" t="s">
        <v>55</v>
      </c>
      <c r="E39" s="24">
        <v>1</v>
      </c>
      <c r="F39" s="24">
        <v>3000</v>
      </c>
      <c r="G39" s="24">
        <f>F39*E39</f>
        <v>3000</v>
      </c>
      <c r="H39" s="5"/>
      <c r="I39" s="65" t="s">
        <v>82</v>
      </c>
    </row>
    <row r="40" spans="1:9" ht="12.75" customHeight="1">
      <c r="A40" s="90" t="s">
        <v>68</v>
      </c>
      <c r="B40" s="91"/>
      <c r="C40" s="91"/>
      <c r="D40" s="91"/>
      <c r="E40" s="91"/>
      <c r="F40" s="92"/>
      <c r="G40" s="53">
        <f>SUM(G31:G39)</f>
        <v>4300</v>
      </c>
      <c r="H40" s="53">
        <f>G40</f>
        <v>4300</v>
      </c>
      <c r="I40" s="42"/>
    </row>
    <row r="41" spans="1:9" ht="10.5" customHeight="1">
      <c r="A41" s="98"/>
      <c r="B41" s="99"/>
      <c r="C41" s="99"/>
      <c r="D41" s="99"/>
      <c r="E41" s="99"/>
      <c r="F41" s="99"/>
      <c r="G41" s="99"/>
      <c r="H41" s="99"/>
      <c r="I41" s="100"/>
    </row>
    <row r="42" spans="1:9" ht="12.75">
      <c r="A42" s="101" t="s">
        <v>58</v>
      </c>
      <c r="B42" s="102"/>
      <c r="C42" s="102"/>
      <c r="D42" s="102"/>
      <c r="E42" s="102"/>
      <c r="F42" s="102"/>
      <c r="G42" s="102"/>
      <c r="H42" s="102"/>
      <c r="I42" s="102"/>
    </row>
    <row r="43" spans="1:9" ht="30">
      <c r="A43" s="62">
        <v>1</v>
      </c>
      <c r="B43" s="66" t="s">
        <v>45</v>
      </c>
      <c r="C43" s="67">
        <v>29</v>
      </c>
      <c r="D43" s="68" t="s">
        <v>55</v>
      </c>
      <c r="E43" s="39">
        <v>1</v>
      </c>
      <c r="F43" s="69">
        <v>160</v>
      </c>
      <c r="G43" s="36">
        <f>F43*E43</f>
        <v>160</v>
      </c>
      <c r="H43" s="64"/>
      <c r="I43" s="65" t="s">
        <v>88</v>
      </c>
    </row>
    <row r="44" spans="1:9" ht="38.25">
      <c r="A44" s="41">
        <v>2</v>
      </c>
      <c r="B44" s="43" t="s">
        <v>59</v>
      </c>
      <c r="C44" s="48">
        <v>30</v>
      </c>
      <c r="D44" s="56" t="s">
        <v>55</v>
      </c>
      <c r="E44" s="40">
        <v>12</v>
      </c>
      <c r="F44" s="59">
        <v>30</v>
      </c>
      <c r="G44" s="24">
        <f>F44*E44</f>
        <v>360</v>
      </c>
      <c r="H44" s="40"/>
      <c r="I44" s="65" t="s">
        <v>89</v>
      </c>
    </row>
    <row r="45" spans="1:9" ht="26.25">
      <c r="A45" s="41">
        <v>3</v>
      </c>
      <c r="B45" s="43" t="s">
        <v>60</v>
      </c>
      <c r="C45" s="48">
        <v>31</v>
      </c>
      <c r="D45" s="56" t="s">
        <v>55</v>
      </c>
      <c r="E45" s="40">
        <v>3</v>
      </c>
      <c r="F45" s="60">
        <v>20</v>
      </c>
      <c r="G45" s="24">
        <f>F45*E45</f>
        <v>60</v>
      </c>
      <c r="H45" s="40"/>
      <c r="I45" s="65" t="s">
        <v>90</v>
      </c>
    </row>
    <row r="46" spans="1:9" ht="41.25" customHeight="1">
      <c r="A46" s="41">
        <v>4</v>
      </c>
      <c r="B46" s="43" t="s">
        <v>99</v>
      </c>
      <c r="C46" s="48">
        <v>32</v>
      </c>
      <c r="D46" s="56" t="s">
        <v>55</v>
      </c>
      <c r="E46" s="40">
        <v>1</v>
      </c>
      <c r="F46" s="57">
        <v>2000</v>
      </c>
      <c r="G46" s="24">
        <f>F46*E46</f>
        <v>2000</v>
      </c>
      <c r="H46" s="38"/>
      <c r="I46" s="65" t="s">
        <v>91</v>
      </c>
    </row>
    <row r="47" spans="1:9" ht="15" customHeight="1">
      <c r="A47" s="95" t="s">
        <v>64</v>
      </c>
      <c r="B47" s="99"/>
      <c r="C47" s="99"/>
      <c r="D47" s="99"/>
      <c r="E47" s="99"/>
      <c r="F47" s="100"/>
      <c r="G47" s="54">
        <f>SUM(G43:G46)</f>
        <v>2580</v>
      </c>
      <c r="H47" s="54">
        <f>G47</f>
        <v>2580</v>
      </c>
      <c r="I47" s="23"/>
    </row>
    <row r="48" spans="1:9" ht="9" customHeight="1">
      <c r="A48" s="103"/>
      <c r="B48" s="99"/>
      <c r="C48" s="99"/>
      <c r="D48" s="99"/>
      <c r="E48" s="99"/>
      <c r="F48" s="99"/>
      <c r="G48" s="99"/>
      <c r="H48" s="99"/>
      <c r="I48" s="100"/>
    </row>
    <row r="49" spans="1:9" ht="12.75" customHeight="1">
      <c r="A49" s="95" t="s">
        <v>65</v>
      </c>
      <c r="B49" s="96"/>
      <c r="C49" s="96"/>
      <c r="D49" s="96"/>
      <c r="E49" s="96"/>
      <c r="F49" s="96"/>
      <c r="G49" s="97"/>
      <c r="H49" s="1">
        <f>H28+H40+H47</f>
        <v>19994.25</v>
      </c>
      <c r="I49" s="7"/>
    </row>
    <row r="50" spans="1:9" ht="12.75">
      <c r="A50" s="95" t="s">
        <v>66</v>
      </c>
      <c r="B50" s="96"/>
      <c r="C50" s="96"/>
      <c r="D50" s="96"/>
      <c r="E50" s="96"/>
      <c r="F50" s="96"/>
      <c r="G50" s="97"/>
      <c r="H50" s="1">
        <f>H49*0.24</f>
        <v>4798.62</v>
      </c>
      <c r="I50" s="7"/>
    </row>
    <row r="51" spans="1:9" ht="12.75">
      <c r="A51" s="95" t="s">
        <v>67</v>
      </c>
      <c r="B51" s="96"/>
      <c r="C51" s="96"/>
      <c r="D51" s="96"/>
      <c r="E51" s="96"/>
      <c r="F51" s="96"/>
      <c r="G51" s="97"/>
      <c r="H51" s="1">
        <f>H49+H50</f>
        <v>24792.87</v>
      </c>
      <c r="I51" s="7"/>
    </row>
    <row r="52" spans="1:9" ht="12">
      <c r="A52" s="11"/>
      <c r="B52" s="11"/>
      <c r="C52" s="11"/>
      <c r="D52" s="11"/>
      <c r="E52" s="11"/>
      <c r="F52" s="12"/>
      <c r="G52" s="12"/>
      <c r="H52" s="12"/>
      <c r="I52" s="11"/>
    </row>
    <row r="53" spans="1:9" ht="12">
      <c r="A53" s="8"/>
      <c r="B53" s="30" t="s">
        <v>100</v>
      </c>
      <c r="C53" s="8"/>
      <c r="D53" s="9"/>
      <c r="E53" s="8"/>
      <c r="F53" s="8"/>
      <c r="G53" s="85" t="str">
        <f>B53</f>
        <v>       Λυγουριό: 02/07/2020</v>
      </c>
      <c r="H53" s="79"/>
      <c r="I53" s="79"/>
    </row>
    <row r="54" spans="1:9" ht="12">
      <c r="A54" s="8"/>
      <c r="B54" s="13" t="s">
        <v>12</v>
      </c>
      <c r="C54" s="8"/>
      <c r="D54" s="8"/>
      <c r="E54" s="10"/>
      <c r="F54" s="8"/>
      <c r="G54" s="86" t="s">
        <v>25</v>
      </c>
      <c r="H54" s="87"/>
      <c r="I54" s="87"/>
    </row>
    <row r="55" spans="1:9" ht="12">
      <c r="A55" s="8"/>
      <c r="B55" s="8"/>
      <c r="C55" s="8"/>
      <c r="D55" s="8"/>
      <c r="E55" s="8"/>
      <c r="F55" s="8"/>
      <c r="G55" s="82" t="s">
        <v>24</v>
      </c>
      <c r="H55" s="83"/>
      <c r="I55" s="83"/>
    </row>
    <row r="56" spans="1:9" ht="16.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2">
      <c r="A57" s="8"/>
      <c r="B57" s="8"/>
      <c r="C57" s="8"/>
      <c r="D57" s="8"/>
      <c r="E57" s="8"/>
      <c r="F57" s="8"/>
      <c r="G57" s="8"/>
      <c r="H57" s="8"/>
      <c r="I57" s="8"/>
    </row>
    <row r="58" spans="1:9" ht="12">
      <c r="A58" s="8"/>
      <c r="B58" s="19" t="s">
        <v>13</v>
      </c>
      <c r="C58" s="8"/>
      <c r="D58" s="8"/>
      <c r="E58" s="8"/>
      <c r="F58" s="8"/>
      <c r="G58" s="78" t="s">
        <v>26</v>
      </c>
      <c r="H58" s="79"/>
      <c r="I58" s="79"/>
    </row>
    <row r="59" spans="1:9" ht="12" customHeight="1">
      <c r="A59" s="8"/>
      <c r="B59" s="80" t="s">
        <v>14</v>
      </c>
      <c r="C59" s="81"/>
      <c r="D59" s="81"/>
      <c r="E59" s="8"/>
      <c r="F59" s="8"/>
      <c r="G59" s="78" t="s">
        <v>27</v>
      </c>
      <c r="H59" s="79"/>
      <c r="I59" s="79"/>
    </row>
    <row r="60" spans="1:9" ht="12">
      <c r="A60" s="8"/>
      <c r="B60" s="8"/>
      <c r="C60" s="8"/>
      <c r="D60" s="8"/>
      <c r="E60" s="8"/>
      <c r="F60" s="8"/>
      <c r="G60" s="8"/>
      <c r="H60" s="8"/>
      <c r="I60" s="8"/>
    </row>
    <row r="61" spans="1:9" ht="12">
      <c r="A61" s="8"/>
      <c r="B61" s="8"/>
      <c r="C61" s="8"/>
      <c r="D61" s="8"/>
      <c r="E61" s="8"/>
      <c r="F61" s="8"/>
      <c r="G61" s="8"/>
      <c r="H61" s="8"/>
      <c r="I61" s="8"/>
    </row>
  </sheetData>
  <sheetProtection/>
  <mergeCells count="22">
    <mergeCell ref="A40:F40"/>
    <mergeCell ref="D3:F3"/>
    <mergeCell ref="D1:I1"/>
    <mergeCell ref="A5:I5"/>
    <mergeCell ref="A50:G50"/>
    <mergeCell ref="A51:G51"/>
    <mergeCell ref="A41:I41"/>
    <mergeCell ref="A42:I42"/>
    <mergeCell ref="A47:F47"/>
    <mergeCell ref="A48:I48"/>
    <mergeCell ref="A49:G49"/>
    <mergeCell ref="A30:I30"/>
    <mergeCell ref="G59:I59"/>
    <mergeCell ref="B59:D59"/>
    <mergeCell ref="G55:I55"/>
    <mergeCell ref="F2:H2"/>
    <mergeCell ref="G53:I53"/>
    <mergeCell ref="G54:I54"/>
    <mergeCell ref="A8:IV8"/>
    <mergeCell ref="A28:F28"/>
    <mergeCell ref="G58:I58"/>
    <mergeCell ref="A29:I29"/>
  </mergeCells>
  <printOptions gridLines="1"/>
  <pageMargins left="0.42" right="0" top="0.5511811023622047" bottom="0.5511811023622047" header="0" footer="0"/>
  <pageSetup horizontalDpi="600" verticalDpi="600" orientation="portrait" paperSize="9" scale="80" r:id="rId1"/>
  <headerFooter alignWithMargins="0">
    <oddFooter>&amp;RΣελίδα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115" zoomScaleNormal="115" zoomScalePageLayoutView="0" workbookViewId="0" topLeftCell="A34">
      <selection activeCell="F30" sqref="F30"/>
    </sheetView>
  </sheetViews>
  <sheetFormatPr defaultColWidth="9.140625" defaultRowHeight="12.75"/>
  <cols>
    <col min="1" max="1" width="4.140625" style="0" bestFit="1" customWidth="1"/>
    <col min="2" max="2" width="53.57421875" style="0" customWidth="1"/>
    <col min="3" max="3" width="10.28125" style="0" customWidth="1"/>
    <col min="4" max="4" width="9.421875" style="0" customWidth="1"/>
    <col min="5" max="5" width="13.421875" style="0" customWidth="1"/>
    <col min="6" max="6" width="24.8515625" style="0" customWidth="1"/>
    <col min="7" max="7" width="15.00390625" style="0" bestFit="1" customWidth="1"/>
  </cols>
  <sheetData>
    <row r="1" spans="1:7" ht="25.5" customHeight="1">
      <c r="A1" s="11"/>
      <c r="B1" s="14" t="s">
        <v>92</v>
      </c>
      <c r="C1" s="18" t="s">
        <v>9</v>
      </c>
      <c r="D1" s="106" t="s">
        <v>101</v>
      </c>
      <c r="E1" s="106"/>
      <c r="F1" s="106"/>
      <c r="G1" s="14"/>
    </row>
    <row r="2" spans="1:7" ht="12.75">
      <c r="A2" s="11"/>
      <c r="B2" s="14" t="s">
        <v>102</v>
      </c>
      <c r="C2" s="11"/>
      <c r="D2" s="81"/>
      <c r="E2" s="81"/>
      <c r="F2" s="81"/>
      <c r="G2" s="14"/>
    </row>
    <row r="3" spans="1:7" ht="24" customHeight="1">
      <c r="A3" s="11"/>
      <c r="B3" s="14"/>
      <c r="C3" s="11"/>
      <c r="D3" s="15" t="s">
        <v>103</v>
      </c>
      <c r="E3" s="14"/>
      <c r="F3" s="28" t="s">
        <v>70</v>
      </c>
      <c r="G3" s="14"/>
    </row>
    <row r="4" spans="1:7" ht="6.75" customHeight="1">
      <c r="A4" s="11"/>
      <c r="B4" s="14"/>
      <c r="C4" s="11"/>
      <c r="D4" s="15"/>
      <c r="E4" s="14"/>
      <c r="F4" s="14"/>
      <c r="G4" s="14"/>
    </row>
    <row r="5" spans="1:7" ht="21.75" customHeight="1">
      <c r="A5" s="94" t="s">
        <v>10</v>
      </c>
      <c r="B5" s="94"/>
      <c r="C5" s="94"/>
      <c r="D5" s="94"/>
      <c r="E5" s="94"/>
      <c r="F5" s="94"/>
      <c r="G5" s="17"/>
    </row>
    <row r="6" spans="1:7" ht="5.25" customHeight="1">
      <c r="A6" s="11"/>
      <c r="B6" s="11"/>
      <c r="C6" s="11"/>
      <c r="D6" s="11"/>
      <c r="E6" s="11"/>
      <c r="F6" s="12"/>
      <c r="G6" s="11"/>
    </row>
    <row r="7" spans="1:6" ht="12.75">
      <c r="A7" s="3" t="s">
        <v>0</v>
      </c>
      <c r="B7" s="3" t="s">
        <v>1</v>
      </c>
      <c r="C7" s="4" t="s">
        <v>6</v>
      </c>
      <c r="D7" s="4" t="s">
        <v>7</v>
      </c>
      <c r="E7" s="3" t="s">
        <v>2</v>
      </c>
      <c r="F7" s="3" t="s">
        <v>110</v>
      </c>
    </row>
    <row r="8" spans="1:6" ht="12" customHeight="1">
      <c r="A8" s="108" t="s">
        <v>104</v>
      </c>
      <c r="B8" s="109"/>
      <c r="C8" s="109"/>
      <c r="D8" s="109"/>
      <c r="E8" s="109"/>
      <c r="F8" s="110"/>
    </row>
    <row r="9" spans="1:6" ht="23.25">
      <c r="A9" s="2">
        <v>1</v>
      </c>
      <c r="B9" s="44" t="s">
        <v>46</v>
      </c>
      <c r="C9" s="22">
        <v>1</v>
      </c>
      <c r="D9" s="46" t="s">
        <v>84</v>
      </c>
      <c r="E9" s="31">
        <v>65</v>
      </c>
      <c r="F9" s="77" t="s">
        <v>111</v>
      </c>
    </row>
    <row r="10" spans="1:6" ht="23.25">
      <c r="A10" s="2">
        <v>2</v>
      </c>
      <c r="B10" s="50" t="s">
        <v>52</v>
      </c>
      <c r="C10" s="22">
        <v>2</v>
      </c>
      <c r="D10" s="46" t="s">
        <v>84</v>
      </c>
      <c r="E10" s="31">
        <v>60</v>
      </c>
      <c r="F10" s="77" t="s">
        <v>112</v>
      </c>
    </row>
    <row r="11" spans="1:6" ht="23.25">
      <c r="A11" s="2">
        <v>3</v>
      </c>
      <c r="B11" s="34" t="s">
        <v>28</v>
      </c>
      <c r="C11" s="22">
        <v>3</v>
      </c>
      <c r="D11" s="46" t="s">
        <v>84</v>
      </c>
      <c r="E11" s="31">
        <v>9</v>
      </c>
      <c r="F11" s="77" t="s">
        <v>113</v>
      </c>
    </row>
    <row r="12" spans="1:6" ht="35.25">
      <c r="A12" s="2">
        <v>4</v>
      </c>
      <c r="B12" s="35" t="s">
        <v>30</v>
      </c>
      <c r="C12" s="22">
        <v>4</v>
      </c>
      <c r="D12" s="46" t="s">
        <v>84</v>
      </c>
      <c r="E12" s="31">
        <v>100</v>
      </c>
      <c r="F12" s="77" t="s">
        <v>114</v>
      </c>
    </row>
    <row r="13" spans="1:6" ht="35.25">
      <c r="A13" s="2">
        <v>5</v>
      </c>
      <c r="B13" s="35" t="s">
        <v>95</v>
      </c>
      <c r="C13" s="22">
        <v>5</v>
      </c>
      <c r="D13" s="46" t="s">
        <v>84</v>
      </c>
      <c r="E13" s="24">
        <v>40</v>
      </c>
      <c r="F13" s="77" t="s">
        <v>114</v>
      </c>
    </row>
    <row r="14" spans="1:6" ht="35.25">
      <c r="A14" s="2">
        <v>6</v>
      </c>
      <c r="B14" s="35" t="s">
        <v>31</v>
      </c>
      <c r="C14" s="22">
        <v>6</v>
      </c>
      <c r="D14" s="46" t="s">
        <v>84</v>
      </c>
      <c r="E14" s="24">
        <v>120</v>
      </c>
      <c r="F14" s="77" t="s">
        <v>115</v>
      </c>
    </row>
    <row r="15" spans="1:6" ht="23.25">
      <c r="A15" s="2">
        <v>7</v>
      </c>
      <c r="B15" s="45" t="s">
        <v>36</v>
      </c>
      <c r="C15" s="22">
        <v>7</v>
      </c>
      <c r="D15" s="46" t="s">
        <v>84</v>
      </c>
      <c r="E15" s="24">
        <v>5</v>
      </c>
      <c r="F15" s="77" t="s">
        <v>116</v>
      </c>
    </row>
    <row r="16" spans="1:6" ht="14.25">
      <c r="A16" s="2">
        <v>8</v>
      </c>
      <c r="B16" s="34" t="s">
        <v>19</v>
      </c>
      <c r="C16" s="22">
        <v>8</v>
      </c>
      <c r="D16" s="46" t="s">
        <v>84</v>
      </c>
      <c r="E16" s="24">
        <v>25</v>
      </c>
      <c r="F16" s="77" t="s">
        <v>117</v>
      </c>
    </row>
    <row r="17" spans="1:6" ht="23.25">
      <c r="A17" s="2">
        <v>9</v>
      </c>
      <c r="B17" s="34" t="s">
        <v>21</v>
      </c>
      <c r="C17" s="22">
        <v>9</v>
      </c>
      <c r="D17" s="46" t="s">
        <v>84</v>
      </c>
      <c r="E17" s="24">
        <v>5.5</v>
      </c>
      <c r="F17" s="77" t="s">
        <v>118</v>
      </c>
    </row>
    <row r="18" spans="1:6" ht="12">
      <c r="A18" s="2">
        <v>10</v>
      </c>
      <c r="B18" s="34" t="s">
        <v>33</v>
      </c>
      <c r="C18" s="22">
        <v>10</v>
      </c>
      <c r="D18" s="46" t="s">
        <v>86</v>
      </c>
      <c r="E18" s="24">
        <v>12</v>
      </c>
      <c r="F18" s="77" t="s">
        <v>119</v>
      </c>
    </row>
    <row r="19" spans="1:6" ht="12">
      <c r="A19" s="2">
        <v>11</v>
      </c>
      <c r="B19" s="34" t="s">
        <v>37</v>
      </c>
      <c r="C19" s="22">
        <v>11</v>
      </c>
      <c r="D19" s="46" t="s">
        <v>85</v>
      </c>
      <c r="E19" s="24">
        <v>35</v>
      </c>
      <c r="F19" s="77" t="s">
        <v>120</v>
      </c>
    </row>
    <row r="20" spans="1:6" ht="23.25">
      <c r="A20" s="2">
        <v>12</v>
      </c>
      <c r="B20" s="34" t="s">
        <v>38</v>
      </c>
      <c r="C20" s="22">
        <v>12</v>
      </c>
      <c r="D20" s="21" t="s">
        <v>16</v>
      </c>
      <c r="E20" s="24">
        <v>80</v>
      </c>
      <c r="F20" s="35" t="s">
        <v>121</v>
      </c>
    </row>
    <row r="21" spans="1:6" ht="12">
      <c r="A21" s="2">
        <v>13</v>
      </c>
      <c r="B21" s="34" t="s">
        <v>39</v>
      </c>
      <c r="C21" s="22">
        <v>13</v>
      </c>
      <c r="D21" s="21" t="s">
        <v>16</v>
      </c>
      <c r="E21" s="24">
        <v>30</v>
      </c>
      <c r="F21" s="77" t="s">
        <v>122</v>
      </c>
    </row>
    <row r="22" spans="1:6" ht="12">
      <c r="A22" s="2">
        <v>14</v>
      </c>
      <c r="B22" s="34" t="s">
        <v>41</v>
      </c>
      <c r="C22" s="22">
        <v>14</v>
      </c>
      <c r="D22" s="21" t="s">
        <v>16</v>
      </c>
      <c r="E22" s="24">
        <v>20</v>
      </c>
      <c r="F22" s="77" t="s">
        <v>123</v>
      </c>
    </row>
    <row r="23" spans="1:6" ht="14.25">
      <c r="A23" s="2">
        <v>15</v>
      </c>
      <c r="B23" s="34" t="s">
        <v>43</v>
      </c>
      <c r="C23" s="22">
        <v>15</v>
      </c>
      <c r="D23" s="46" t="s">
        <v>84</v>
      </c>
      <c r="E23" s="24">
        <v>35</v>
      </c>
      <c r="F23" s="77" t="s">
        <v>124</v>
      </c>
    </row>
    <row r="24" spans="1:6" ht="14.25">
      <c r="A24" s="2">
        <v>16</v>
      </c>
      <c r="B24" s="34" t="s">
        <v>47</v>
      </c>
      <c r="C24" s="22">
        <v>16</v>
      </c>
      <c r="D24" s="46" t="s">
        <v>84</v>
      </c>
      <c r="E24" s="24">
        <v>6</v>
      </c>
      <c r="F24" s="77" t="s">
        <v>125</v>
      </c>
    </row>
    <row r="25" spans="1:6" ht="14.25">
      <c r="A25" s="2">
        <v>17</v>
      </c>
      <c r="B25" s="34" t="s">
        <v>48</v>
      </c>
      <c r="C25" s="22">
        <v>17</v>
      </c>
      <c r="D25" s="46" t="s">
        <v>84</v>
      </c>
      <c r="E25" s="24">
        <v>6</v>
      </c>
      <c r="F25" s="77" t="s">
        <v>125</v>
      </c>
    </row>
    <row r="26" spans="1:6" ht="14.25">
      <c r="A26" s="2">
        <v>18</v>
      </c>
      <c r="B26" s="34" t="s">
        <v>51</v>
      </c>
      <c r="C26" s="22">
        <v>18</v>
      </c>
      <c r="D26" s="21" t="s">
        <v>84</v>
      </c>
      <c r="E26" s="24">
        <v>5</v>
      </c>
      <c r="F26" s="77" t="s">
        <v>126</v>
      </c>
    </row>
    <row r="27" spans="1:6" ht="15">
      <c r="A27" s="2">
        <v>19</v>
      </c>
      <c r="B27" s="34" t="s">
        <v>109</v>
      </c>
      <c r="C27" s="22">
        <v>19</v>
      </c>
      <c r="D27" s="56" t="s">
        <v>55</v>
      </c>
      <c r="E27" s="24">
        <v>2</v>
      </c>
      <c r="F27" s="77" t="s">
        <v>127</v>
      </c>
    </row>
    <row r="28" spans="1:9" ht="12.75">
      <c r="A28" s="101" t="s">
        <v>57</v>
      </c>
      <c r="B28" s="107"/>
      <c r="C28" s="107"/>
      <c r="D28" s="107"/>
      <c r="E28" s="107"/>
      <c r="F28" s="107"/>
      <c r="G28" s="71"/>
      <c r="H28" s="71"/>
      <c r="I28" s="71"/>
    </row>
    <row r="29" spans="1:6" ht="15">
      <c r="A29" s="62">
        <v>1</v>
      </c>
      <c r="B29" s="49" t="s">
        <v>54</v>
      </c>
      <c r="C29" s="63">
        <v>20</v>
      </c>
      <c r="D29" s="56" t="s">
        <v>55</v>
      </c>
      <c r="E29" s="36">
        <v>1</v>
      </c>
      <c r="F29" s="35" t="s">
        <v>128</v>
      </c>
    </row>
    <row r="30" spans="1:6" ht="23.25">
      <c r="A30" s="41">
        <v>2</v>
      </c>
      <c r="B30" s="51" t="s">
        <v>61</v>
      </c>
      <c r="C30" s="61">
        <v>21</v>
      </c>
      <c r="D30" s="56" t="s">
        <v>55</v>
      </c>
      <c r="E30" s="40">
        <v>1</v>
      </c>
      <c r="F30" s="35" t="s">
        <v>128</v>
      </c>
    </row>
    <row r="31" spans="1:6" ht="23.25">
      <c r="A31" s="41">
        <v>3</v>
      </c>
      <c r="B31" s="51" t="s">
        <v>62</v>
      </c>
      <c r="C31" s="63">
        <v>22</v>
      </c>
      <c r="D31" s="56" t="s">
        <v>55</v>
      </c>
      <c r="E31" s="40">
        <v>1</v>
      </c>
      <c r="F31" s="35" t="s">
        <v>128</v>
      </c>
    </row>
    <row r="32" spans="1:6" ht="23.25">
      <c r="A32" s="41">
        <v>4</v>
      </c>
      <c r="B32" s="51" t="s">
        <v>63</v>
      </c>
      <c r="C32" s="61">
        <v>23</v>
      </c>
      <c r="D32" s="56" t="s">
        <v>55</v>
      </c>
      <c r="E32" s="36">
        <v>1</v>
      </c>
      <c r="F32" s="35" t="s">
        <v>129</v>
      </c>
    </row>
    <row r="33" spans="1:6" ht="23.25">
      <c r="A33" s="41">
        <v>5</v>
      </c>
      <c r="B33" s="51" t="s">
        <v>96</v>
      </c>
      <c r="C33" s="63">
        <v>24</v>
      </c>
      <c r="D33" s="56" t="s">
        <v>55</v>
      </c>
      <c r="E33" s="40">
        <v>1</v>
      </c>
      <c r="F33" s="35" t="s">
        <v>129</v>
      </c>
    </row>
    <row r="34" spans="1:6" ht="23.25">
      <c r="A34" s="41">
        <v>6</v>
      </c>
      <c r="B34" s="51" t="s">
        <v>56</v>
      </c>
      <c r="C34" s="61">
        <v>25</v>
      </c>
      <c r="D34" s="56" t="s">
        <v>55</v>
      </c>
      <c r="E34" s="40">
        <v>1</v>
      </c>
      <c r="F34" s="35" t="s">
        <v>129</v>
      </c>
    </row>
    <row r="35" spans="1:6" ht="23.25">
      <c r="A35" s="41">
        <v>7</v>
      </c>
      <c r="B35" s="51" t="s">
        <v>97</v>
      </c>
      <c r="C35" s="63">
        <v>26</v>
      </c>
      <c r="D35" s="56" t="s">
        <v>55</v>
      </c>
      <c r="E35" s="40">
        <v>5</v>
      </c>
      <c r="F35" s="77" t="s">
        <v>130</v>
      </c>
    </row>
    <row r="36" spans="1:6" ht="23.25">
      <c r="A36" s="41">
        <v>8</v>
      </c>
      <c r="B36" s="51" t="s">
        <v>98</v>
      </c>
      <c r="C36" s="61">
        <v>27</v>
      </c>
      <c r="D36" s="56" t="s">
        <v>55</v>
      </c>
      <c r="E36" s="40">
        <v>1</v>
      </c>
      <c r="F36" s="77" t="s">
        <v>130</v>
      </c>
    </row>
    <row r="37" spans="1:6" ht="24.75">
      <c r="A37" s="41">
        <v>9</v>
      </c>
      <c r="B37" s="70" t="s">
        <v>83</v>
      </c>
      <c r="C37" s="63">
        <v>28</v>
      </c>
      <c r="D37" s="56" t="s">
        <v>55</v>
      </c>
      <c r="E37" s="24">
        <v>1</v>
      </c>
      <c r="F37" s="77" t="s">
        <v>131</v>
      </c>
    </row>
    <row r="38" spans="1:10" ht="12.75">
      <c r="A38" s="101" t="s">
        <v>58</v>
      </c>
      <c r="B38" s="107"/>
      <c r="C38" s="107"/>
      <c r="D38" s="107"/>
      <c r="E38" s="107"/>
      <c r="F38" s="107"/>
      <c r="G38" s="71"/>
      <c r="H38" s="71"/>
      <c r="I38" s="71"/>
      <c r="J38" s="72"/>
    </row>
    <row r="39" spans="1:10" ht="23.25">
      <c r="A39" s="62">
        <v>1</v>
      </c>
      <c r="B39" s="75" t="s">
        <v>45</v>
      </c>
      <c r="C39" s="67">
        <v>29</v>
      </c>
      <c r="D39" s="68" t="s">
        <v>55</v>
      </c>
      <c r="E39" s="39">
        <v>1</v>
      </c>
      <c r="F39" s="35" t="s">
        <v>132</v>
      </c>
      <c r="G39" s="72"/>
      <c r="H39" s="72"/>
      <c r="I39" s="72"/>
      <c r="J39" s="72"/>
    </row>
    <row r="40" spans="1:10" ht="24.75">
      <c r="A40" s="41">
        <v>2</v>
      </c>
      <c r="B40" s="74" t="s">
        <v>59</v>
      </c>
      <c r="C40" s="48">
        <v>30</v>
      </c>
      <c r="D40" s="56" t="s">
        <v>55</v>
      </c>
      <c r="E40" s="40">
        <v>12</v>
      </c>
      <c r="F40" s="35" t="s">
        <v>133</v>
      </c>
      <c r="G40" s="72"/>
      <c r="H40" s="72"/>
      <c r="I40" s="72"/>
      <c r="J40" s="72"/>
    </row>
    <row r="41" spans="1:10" ht="15.75" customHeight="1">
      <c r="A41" s="41">
        <v>3</v>
      </c>
      <c r="B41" s="74" t="s">
        <v>60</v>
      </c>
      <c r="C41" s="48">
        <v>31</v>
      </c>
      <c r="D41" s="56" t="s">
        <v>55</v>
      </c>
      <c r="E41" s="40">
        <v>3</v>
      </c>
      <c r="F41" s="35" t="s">
        <v>134</v>
      </c>
      <c r="G41" s="72"/>
      <c r="H41" s="72"/>
      <c r="I41" s="72"/>
      <c r="J41" s="72"/>
    </row>
    <row r="42" spans="1:10" ht="24.75">
      <c r="A42" s="41">
        <v>4</v>
      </c>
      <c r="B42" s="74" t="s">
        <v>99</v>
      </c>
      <c r="C42" s="48">
        <v>32</v>
      </c>
      <c r="D42" s="56" t="s">
        <v>55</v>
      </c>
      <c r="E42" s="40">
        <v>1</v>
      </c>
      <c r="F42" s="77" t="s">
        <v>135</v>
      </c>
      <c r="G42" s="72"/>
      <c r="H42" s="72"/>
      <c r="I42" s="72"/>
      <c r="J42" s="72"/>
    </row>
    <row r="43" spans="1:7" ht="4.5" customHeight="1">
      <c r="A43" s="11"/>
      <c r="B43" s="11"/>
      <c r="C43" s="11"/>
      <c r="D43" s="11"/>
      <c r="E43" s="11"/>
      <c r="F43" s="12"/>
      <c r="G43" s="11"/>
    </row>
    <row r="44" spans="1:7" ht="12">
      <c r="A44" s="8"/>
      <c r="B44" s="13" t="s">
        <v>105</v>
      </c>
      <c r="C44" s="9"/>
      <c r="E44" s="111" t="str">
        <f>B44</f>
        <v>     Λυγουριό 02/07/2020</v>
      </c>
      <c r="F44" s="79"/>
      <c r="G44" s="8"/>
    </row>
    <row r="45" spans="1:7" ht="12">
      <c r="A45" s="8"/>
      <c r="B45" s="13" t="s">
        <v>12</v>
      </c>
      <c r="C45" s="10"/>
      <c r="D45" s="8"/>
      <c r="E45" s="78" t="s">
        <v>107</v>
      </c>
      <c r="F45" s="79"/>
      <c r="G45" s="73"/>
    </row>
    <row r="46" spans="1:7" ht="12">
      <c r="A46" s="8"/>
      <c r="B46" s="8"/>
      <c r="C46" s="8"/>
      <c r="D46" s="8"/>
      <c r="E46" s="78" t="s">
        <v>106</v>
      </c>
      <c r="F46" s="79"/>
      <c r="G46" s="29"/>
    </row>
    <row r="47" spans="1:7" ht="24" customHeight="1">
      <c r="A47" s="8"/>
      <c r="B47" s="8"/>
      <c r="C47" s="8"/>
      <c r="D47" s="8"/>
      <c r="E47" s="8"/>
      <c r="F47" s="8"/>
      <c r="G47" s="8"/>
    </row>
    <row r="48" spans="1:9" ht="12">
      <c r="A48" s="8"/>
      <c r="B48" s="19" t="s">
        <v>13</v>
      </c>
      <c r="C48" s="8"/>
      <c r="D48" s="8"/>
      <c r="E48" s="78" t="s">
        <v>26</v>
      </c>
      <c r="F48" s="79"/>
      <c r="G48" s="78"/>
      <c r="H48" s="79"/>
      <c r="I48" s="79"/>
    </row>
    <row r="49" spans="1:9" ht="12">
      <c r="A49" s="8"/>
      <c r="B49" s="80" t="s">
        <v>14</v>
      </c>
      <c r="C49" s="81"/>
      <c r="D49" s="81"/>
      <c r="E49" s="78" t="s">
        <v>27</v>
      </c>
      <c r="F49" s="79"/>
      <c r="G49" s="78"/>
      <c r="H49" s="79"/>
      <c r="I49" s="79"/>
    </row>
    <row r="50" spans="1:9" ht="12">
      <c r="A50" s="8"/>
      <c r="B50" s="8"/>
      <c r="C50" s="8"/>
      <c r="D50" s="8"/>
      <c r="E50" s="8"/>
      <c r="F50" s="8"/>
      <c r="G50" s="8"/>
      <c r="H50" s="8"/>
      <c r="I50" s="8"/>
    </row>
    <row r="51" spans="1:7" ht="12">
      <c r="A51" s="8"/>
      <c r="B51" s="8"/>
      <c r="C51" s="8"/>
      <c r="D51" s="8"/>
      <c r="E51" s="8"/>
      <c r="F51" s="8"/>
      <c r="G51" s="8"/>
    </row>
    <row r="52" spans="1:7" ht="12">
      <c r="A52" s="8"/>
      <c r="B52" s="8"/>
      <c r="C52" s="8"/>
      <c r="D52" s="8"/>
      <c r="E52" s="8"/>
      <c r="F52" s="8"/>
      <c r="G52" s="8"/>
    </row>
  </sheetData>
  <sheetProtection/>
  <mergeCells count="13">
    <mergeCell ref="B49:D49"/>
    <mergeCell ref="G49:I49"/>
    <mergeCell ref="E45:F45"/>
    <mergeCell ref="E44:F44"/>
    <mergeCell ref="E48:F48"/>
    <mergeCell ref="E49:F49"/>
    <mergeCell ref="E46:F46"/>
    <mergeCell ref="A5:F5"/>
    <mergeCell ref="D1:F2"/>
    <mergeCell ref="A38:F38"/>
    <mergeCell ref="A28:F28"/>
    <mergeCell ref="A8:F8"/>
    <mergeCell ref="G48:I48"/>
  </mergeCells>
  <printOptions gridLines="1"/>
  <pageMargins left="0.42" right="0" top="0.5511811023622047" bottom="0.5511811023622047" header="0" footer="0"/>
  <pageSetup horizontalDpi="600" verticalDpi="600" orientation="portrait" paperSize="9" scale="80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2020-07-29T11:24:23Z</cp:lastPrinted>
  <dcterms:created xsi:type="dcterms:W3CDTF">2014-01-31T18:04:29Z</dcterms:created>
  <dcterms:modified xsi:type="dcterms:W3CDTF">2020-07-29T11:24:36Z</dcterms:modified>
  <cp:category/>
  <cp:version/>
  <cp:contentType/>
  <cp:contentStatus/>
</cp:coreProperties>
</file>